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.Shy\Documents\"/>
    </mc:Choice>
  </mc:AlternateContent>
  <xr:revisionPtr revIDLastSave="0" documentId="8_{9DF0CB03-68B3-468C-8775-1788ED3C8E5F}" xr6:coauthVersionLast="45" xr6:coauthVersionMax="45" xr10:uidLastSave="{00000000-0000-0000-0000-000000000000}"/>
  <bookViews>
    <workbookView xWindow="-98" yWindow="-98" windowWidth="21795" windowHeight="13996" xr2:uid="{771A1205-FF7F-4221-BB96-23D56CB3A969}"/>
  </bookViews>
  <sheets>
    <sheet name="Sheet1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23" i="1"/>
  <c r="F24" i="1"/>
  <c r="F31" i="1" s="1"/>
  <c r="F25" i="1"/>
  <c r="F26" i="1"/>
  <c r="F27" i="1"/>
  <c r="F28" i="1"/>
  <c r="F29" i="1"/>
  <c r="F30" i="1"/>
  <c r="F34" i="1"/>
  <c r="F44" i="1" s="1"/>
  <c r="F35" i="1"/>
  <c r="F36" i="1"/>
  <c r="F37" i="1"/>
  <c r="F38" i="1"/>
  <c r="F39" i="1"/>
  <c r="F40" i="1"/>
  <c r="F41" i="1"/>
  <c r="F42" i="1"/>
  <c r="F43" i="1"/>
  <c r="F47" i="1"/>
  <c r="F54" i="1" s="1"/>
  <c r="F48" i="1"/>
  <c r="F49" i="1"/>
  <c r="F50" i="1"/>
  <c r="F51" i="1"/>
  <c r="F52" i="1"/>
  <c r="F53" i="1"/>
  <c r="F55" i="1" l="1"/>
  <c r="F56" i="1"/>
  <c r="F58" i="1" s="1"/>
</calcChain>
</file>

<file path=xl/sharedStrings.xml><?xml version="1.0" encoding="utf-8"?>
<sst xmlns="http://schemas.openxmlformats.org/spreadsheetml/2006/main" count="97" uniqueCount="70">
  <si>
    <t>Date:</t>
  </si>
  <si>
    <t>DPW Signature:</t>
  </si>
  <si>
    <t>Planning and Zoning Signature:</t>
  </si>
  <si>
    <t>Town Arborist's Signature:</t>
  </si>
  <si>
    <t>F.  BOND RELEASE APPROVALS</t>
  </si>
  <si>
    <t>Signature of Applicant</t>
  </si>
  <si>
    <t>Completion Date:</t>
  </si>
  <si>
    <t>The Permittee shall guarantee all Protection, Removal &amp; Replacement work for a period of ONE year after Occupancy and a minimum of 90% of all planting shall have survived for ONE year without need of further replanting or repair.</t>
  </si>
  <si>
    <t>Comments:</t>
  </si>
  <si>
    <t>Date Estimate Checked:</t>
  </si>
  <si>
    <t>Part of Public Improvement Bond for Project?   Yes________  , or No __________</t>
  </si>
  <si>
    <t>E:  FOR USE BY TOWN DPW STAFF ONLY</t>
  </si>
  <si>
    <t>An inspection was performed on the site      /       /        (date) and I concur with tree
 counts and costs presented to establish this bond.</t>
  </si>
  <si>
    <t>D:  VIENNA PARKS &amp; RECREATION - Reserved for Town Arborist Use</t>
  </si>
  <si>
    <t>TOTAL TREE BOND:</t>
  </si>
  <si>
    <t>REPLACEMENT COST TOTAL:</t>
  </si>
  <si>
    <t>Labor = 60% of Materials Cost</t>
  </si>
  <si>
    <t>TOTAL LABOR COSTS:</t>
  </si>
  <si>
    <t>TOTAL MATERIAL COSTS:</t>
  </si>
  <si>
    <t>EA</t>
  </si>
  <si>
    <t>Other:</t>
  </si>
  <si>
    <t>MATERIALS:</t>
  </si>
  <si>
    <t>C:  REPLACEMENT COSTS:</t>
  </si>
  <si>
    <t>TOTAL REMOVAL COSTS:</t>
  </si>
  <si>
    <t>Other</t>
  </si>
  <si>
    <t>Per Ton</t>
  </si>
  <si>
    <t>Disposal &amp; Dump Fees</t>
  </si>
  <si>
    <t>Per Hour</t>
  </si>
  <si>
    <t>Stump grinding</t>
  </si>
  <si>
    <t>Tree removal over 48"</t>
  </si>
  <si>
    <t>Tree removal 42 - 48"</t>
  </si>
  <si>
    <t>Tree removal 36 - 42"</t>
  </si>
  <si>
    <t>Tree removal 30 - 36"</t>
  </si>
  <si>
    <t>Tree removal 24 - 30"</t>
  </si>
  <si>
    <t>Tree removal 18 - 24"</t>
  </si>
  <si>
    <t>Tree removal 0 - 18"</t>
  </si>
  <si>
    <t>ACTUAL TREES</t>
  </si>
  <si>
    <t>B.  REMOVAL COSTS:</t>
  </si>
  <si>
    <t>TOTAL PROTECTION COSTS:</t>
  </si>
  <si>
    <t>Tree Pruning over 48"</t>
  </si>
  <si>
    <t>Tree Pruning 42 - 48"</t>
  </si>
  <si>
    <t>Tree Pruning 36 - 42"</t>
  </si>
  <si>
    <t>Tree Pruning 30 - 36"</t>
  </si>
  <si>
    <t>Tree Pruning 24 - 30"</t>
  </si>
  <si>
    <t>Tree Pruning 18 - 24"</t>
  </si>
  <si>
    <t>Tree Pruning 0 - 18"</t>
  </si>
  <si>
    <t>LF</t>
  </si>
  <si>
    <t>Fencing</t>
  </si>
  <si>
    <t>A.  Protection Costs:</t>
  </si>
  <si>
    <t>Total</t>
  </si>
  <si>
    <t>Unit Cost</t>
  </si>
  <si>
    <t>Unit</t>
  </si>
  <si>
    <t>Qty</t>
  </si>
  <si>
    <t>Item</t>
  </si>
  <si>
    <t>Prepared by:</t>
  </si>
  <si>
    <t>Telephone</t>
  </si>
  <si>
    <t>Address:</t>
  </si>
  <si>
    <t>Engineer or Surveyor (Firm):</t>
  </si>
  <si>
    <t>Developer Address:</t>
  </si>
  <si>
    <t>Developer:</t>
  </si>
  <si>
    <t>Location:</t>
  </si>
  <si>
    <t>Project Name:</t>
  </si>
  <si>
    <t>Attach one (1) copy of the site drawing with Tree Removal/Replacement shown</t>
  </si>
  <si>
    <r>
      <t xml:space="preserve">The Town of Vienna may collect Tree Protection Bonds in accordance with </t>
    </r>
    <r>
      <rPr>
        <sz val="9"/>
        <color theme="1"/>
        <rFont val="Calibri"/>
        <family val="2"/>
      </rPr>
      <t>§ 17-15T and 18 252B of the Vienna Town Code</t>
    </r>
  </si>
  <si>
    <t>Use the current Town of Vienna Tree Preservation Manual for pricing</t>
  </si>
  <si>
    <t>BEFORE SUBMITTING, CONTACT THE TOWN ARBORIST AT 703-255-6309</t>
  </si>
  <si>
    <t>TO BE COMPLETED BY DEVELOPER'S ENGINEER, LAND SURVEYOR OR ARBORIST.</t>
  </si>
  <si>
    <t>BOND #:  B/E  _________________________        DATE:  _______________________</t>
  </si>
  <si>
    <t>TREE PROTECTION BOND ESTIMATE</t>
  </si>
  <si>
    <t>TOWN OF VIENNA, VIRGINIA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</si>
</sst>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/>
    <xf numFmtId="0" fontId="0" fillId="2" borderId="1" xfId="0" applyFill="1" applyBorder="1"/>
    <xf numFmtId="0" fontId="0" fillId="2" borderId="6" xfId="0" applyFill="1" applyBorder="1"/>
    <xf numFmtId="0" fontId="2" fillId="2" borderId="7" xfId="0" applyFont="1" applyFill="1" applyBorder="1"/>
    <xf numFmtId="0" fontId="0" fillId="0" borderId="8" xfId="0" applyBorder="1"/>
    <xf numFmtId="0" fontId="0" fillId="3" borderId="1" xfId="0" applyFill="1" applyBorder="1"/>
    <xf numFmtId="0" fontId="0" fillId="3" borderId="6" xfId="0" applyFill="1" applyBorder="1"/>
    <xf numFmtId="0" fontId="0" fillId="3" borderId="7" xfId="0" applyFill="1" applyBorder="1"/>
    <xf numFmtId="0" fontId="0" fillId="4" borderId="9" xfId="0" applyFill="1" applyBorder="1"/>
    <xf numFmtId="0" fontId="3" fillId="4" borderId="9" xfId="0" applyFont="1" applyFill="1" applyBorder="1"/>
    <xf numFmtId="0" fontId="4" fillId="0" borderId="8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3" borderId="8" xfId="0" applyFill="1" applyBorder="1"/>
    <xf numFmtId="0" fontId="0" fillId="3" borderId="0" xfId="0" applyFill="1"/>
    <xf numFmtId="44" fontId="5" fillId="0" borderId="9" xfId="0" applyNumberFormat="1" applyFont="1" applyBorder="1"/>
    <xf numFmtId="0" fontId="0" fillId="5" borderId="1" xfId="0" applyFill="1" applyBorder="1"/>
    <xf numFmtId="0" fontId="0" fillId="5" borderId="6" xfId="0" applyFill="1" applyBorder="1"/>
    <xf numFmtId="0" fontId="5" fillId="5" borderId="6" xfId="0" applyFont="1" applyFill="1" applyBorder="1"/>
    <xf numFmtId="0" fontId="0" fillId="5" borderId="7" xfId="0" applyFill="1" applyBorder="1"/>
    <xf numFmtId="44" fontId="3" fillId="0" borderId="9" xfId="0" applyNumberFormat="1" applyFont="1" applyBorder="1"/>
    <xf numFmtId="0" fontId="3" fillId="0" borderId="0" xfId="0" applyFont="1"/>
    <xf numFmtId="0" fontId="3" fillId="0" borderId="2" xfId="0" applyFont="1" applyBorder="1"/>
    <xf numFmtId="0" fontId="2" fillId="0" borderId="0" xfId="0" applyFont="1"/>
    <xf numFmtId="0" fontId="2" fillId="0" borderId="4" xfId="0" applyFont="1" applyBorder="1"/>
    <xf numFmtId="44" fontId="2" fillId="0" borderId="9" xfId="0" applyNumberFormat="1" applyFont="1" applyBorder="1"/>
    <xf numFmtId="44" fontId="0" fillId="0" borderId="9" xfId="1" applyFont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3" borderId="4" xfId="0" applyFill="1" applyBorder="1"/>
    <xf numFmtId="44" fontId="6" fillId="0" borderId="8" xfId="0" applyNumberFormat="1" applyFont="1" applyBorder="1"/>
    <xf numFmtId="0" fontId="6" fillId="0" borderId="0" xfId="0" applyFont="1"/>
    <xf numFmtId="44" fontId="0" fillId="0" borderId="8" xfId="0" applyNumberFormat="1" applyBorder="1"/>
    <xf numFmtId="0" fontId="0" fillId="5" borderId="9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5" borderId="5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8" fillId="0" borderId="0" xfId="0" applyFont="1"/>
    <xf numFmtId="0" fontId="8" fillId="5" borderId="8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180976</xdr:rowOff>
    </xdr:from>
    <xdr:ext cx="876300" cy="981074"/>
    <xdr:pic>
      <xdr:nvPicPr>
        <xdr:cNvPr id="2" name="Picture 1">
          <a:extLst>
            <a:ext uri="{FF2B5EF4-FFF2-40B4-BE49-F238E27FC236}">
              <a16:creationId xmlns:a16="http://schemas.microsoft.com/office/drawing/2014/main" id="{DE4877CA-97CA-47B5-8A51-BB36DC10140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03" t="26001" r="32114" b="31631"/>
        <a:stretch/>
      </xdr:blipFill>
      <xdr:spPr bwMode="auto">
        <a:xfrm>
          <a:off x="123825" y="180976"/>
          <a:ext cx="876300" cy="9810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553BF-4B09-4B31-AFA0-501FD36510BF}">
  <sheetPr>
    <pageSetUpPr fitToPage="1"/>
  </sheetPr>
  <dimension ref="A1:F80"/>
  <sheetViews>
    <sheetView tabSelected="1" workbookViewId="0">
      <selection activeCell="E41" sqref="E41"/>
    </sheetView>
  </sheetViews>
  <sheetFormatPr defaultRowHeight="15.75" x14ac:dyDescent="0.5"/>
  <cols>
    <col min="1" max="1" width="32.5" customWidth="1"/>
    <col min="2" max="2" width="29.375" customWidth="1"/>
    <col min="3" max="5" width="13.625" customWidth="1"/>
    <col min="6" max="6" width="15.625" customWidth="1"/>
  </cols>
  <sheetData>
    <row r="1" spans="1:6" s="54" customFormat="1" ht="21" x14ac:dyDescent="0.65">
      <c r="A1" s="60" t="s">
        <v>69</v>
      </c>
      <c r="B1" s="59"/>
      <c r="C1" s="59"/>
      <c r="D1" s="59"/>
      <c r="E1" s="59"/>
      <c r="F1" s="58"/>
    </row>
    <row r="2" spans="1:6" s="54" customFormat="1" ht="21" x14ac:dyDescent="0.65">
      <c r="A2" s="57" t="s">
        <v>68</v>
      </c>
      <c r="B2" s="56"/>
      <c r="C2" s="56"/>
      <c r="D2" s="56"/>
      <c r="E2" s="56"/>
      <c r="F2" s="55"/>
    </row>
    <row r="3" spans="1:6" s="54" customFormat="1" ht="21" x14ac:dyDescent="0.65">
      <c r="A3" s="57" t="s">
        <v>67</v>
      </c>
      <c r="B3" s="56"/>
      <c r="C3" s="56"/>
      <c r="D3" s="56"/>
      <c r="E3" s="56"/>
      <c r="F3" s="55"/>
    </row>
    <row r="4" spans="1:6" x14ac:dyDescent="0.5">
      <c r="A4" s="53" t="s">
        <v>66</v>
      </c>
      <c r="B4" s="52"/>
      <c r="C4" s="52"/>
      <c r="D4" s="52"/>
      <c r="E4" s="52"/>
      <c r="F4" s="51"/>
    </row>
    <row r="5" spans="1:6" x14ac:dyDescent="0.5">
      <c r="A5" s="53" t="s">
        <v>65</v>
      </c>
      <c r="B5" s="52"/>
      <c r="C5" s="52"/>
      <c r="D5" s="52"/>
      <c r="E5" s="52"/>
      <c r="F5" s="51"/>
    </row>
    <row r="6" spans="1:6" x14ac:dyDescent="0.5">
      <c r="A6" s="50" t="s">
        <v>64</v>
      </c>
      <c r="B6" s="49"/>
      <c r="C6" s="49"/>
      <c r="D6" s="49"/>
      <c r="E6" s="49"/>
      <c r="F6" s="48"/>
    </row>
    <row r="7" spans="1:6" x14ac:dyDescent="0.5">
      <c r="A7" s="50" t="s">
        <v>63</v>
      </c>
      <c r="B7" s="49"/>
      <c r="C7" s="49"/>
      <c r="D7" s="49"/>
      <c r="E7" s="49"/>
      <c r="F7" s="48"/>
    </row>
    <row r="8" spans="1:6" x14ac:dyDescent="0.5">
      <c r="A8" s="47" t="s">
        <v>62</v>
      </c>
      <c r="B8" s="46"/>
      <c r="C8" s="46"/>
      <c r="D8" s="46"/>
      <c r="E8" s="46"/>
      <c r="F8" s="45"/>
    </row>
    <row r="9" spans="1:6" x14ac:dyDescent="0.5">
      <c r="A9" s="6"/>
      <c r="F9" s="11"/>
    </row>
    <row r="10" spans="1:6" x14ac:dyDescent="0.5">
      <c r="A10" s="44" t="s">
        <v>61</v>
      </c>
      <c r="B10" s="43"/>
      <c r="C10" s="43"/>
      <c r="D10" s="43"/>
      <c r="E10" s="43"/>
      <c r="F10" s="1"/>
    </row>
    <row r="11" spans="1:6" x14ac:dyDescent="0.5">
      <c r="A11" s="44" t="s">
        <v>60</v>
      </c>
      <c r="B11" s="43"/>
      <c r="C11" s="43"/>
      <c r="D11" s="43"/>
      <c r="E11" s="43"/>
      <c r="F11" s="1"/>
    </row>
    <row r="12" spans="1:6" x14ac:dyDescent="0.5">
      <c r="A12" s="37" t="s">
        <v>59</v>
      </c>
      <c r="B12" s="43"/>
      <c r="C12" s="43"/>
      <c r="D12" s="43"/>
      <c r="E12" s="43"/>
      <c r="F12" s="1"/>
    </row>
    <row r="13" spans="1:6" x14ac:dyDescent="0.5">
      <c r="A13" s="37" t="s">
        <v>58</v>
      </c>
      <c r="B13" s="43"/>
      <c r="C13" s="43"/>
      <c r="D13" s="43"/>
      <c r="E13" s="43"/>
      <c r="F13" s="1"/>
    </row>
    <row r="14" spans="1:6" x14ac:dyDescent="0.5">
      <c r="A14" s="37" t="s">
        <v>57</v>
      </c>
      <c r="B14" s="43"/>
      <c r="C14" s="43"/>
      <c r="D14" s="43"/>
      <c r="E14" s="43"/>
      <c r="F14" s="1"/>
    </row>
    <row r="15" spans="1:6" x14ac:dyDescent="0.5">
      <c r="A15" s="37" t="s">
        <v>56</v>
      </c>
      <c r="B15" s="43"/>
      <c r="C15" s="43"/>
      <c r="D15" s="43"/>
      <c r="E15" s="43"/>
      <c r="F15" s="1"/>
    </row>
    <row r="16" spans="1:6" x14ac:dyDescent="0.5">
      <c r="A16" s="37" t="s">
        <v>55</v>
      </c>
      <c r="B16" s="43"/>
      <c r="C16" s="43"/>
      <c r="D16" s="43"/>
      <c r="E16" s="43"/>
      <c r="F16" s="1"/>
    </row>
    <row r="17" spans="1:6" x14ac:dyDescent="0.5">
      <c r="A17" s="37" t="s">
        <v>54</v>
      </c>
      <c r="B17" s="43"/>
      <c r="C17" s="43"/>
      <c r="D17" s="43"/>
      <c r="E17" s="43"/>
      <c r="F17" s="1"/>
    </row>
    <row r="18" spans="1:6" x14ac:dyDescent="0.5">
      <c r="A18" s="37" t="s">
        <v>0</v>
      </c>
      <c r="B18" s="43"/>
      <c r="C18" s="43"/>
      <c r="D18" s="43"/>
      <c r="E18" s="43"/>
      <c r="F18" s="1"/>
    </row>
    <row r="19" spans="1:6" x14ac:dyDescent="0.5">
      <c r="A19" s="6"/>
      <c r="F19" s="11"/>
    </row>
    <row r="20" spans="1:6" x14ac:dyDescent="0.5">
      <c r="A20" s="42" t="s">
        <v>53</v>
      </c>
      <c r="B20" s="42"/>
      <c r="C20" s="42" t="s">
        <v>52</v>
      </c>
      <c r="D20" s="42" t="s">
        <v>51</v>
      </c>
      <c r="E20" s="42" t="s">
        <v>50</v>
      </c>
      <c r="F20" s="42" t="s">
        <v>49</v>
      </c>
    </row>
    <row r="21" spans="1:6" x14ac:dyDescent="0.5">
      <c r="A21" s="6" t="s">
        <v>48</v>
      </c>
      <c r="F21" s="11"/>
    </row>
    <row r="22" spans="1:6" x14ac:dyDescent="0.5">
      <c r="A22" s="37" t="s">
        <v>47</v>
      </c>
      <c r="B22" s="37"/>
      <c r="C22" s="37"/>
      <c r="D22" s="36" t="s">
        <v>46</v>
      </c>
      <c r="E22" s="35">
        <v>6.12</v>
      </c>
      <c r="F22" s="35">
        <f>E22*C22</f>
        <v>0</v>
      </c>
    </row>
    <row r="23" spans="1:6" x14ac:dyDescent="0.5">
      <c r="A23" s="37" t="s">
        <v>45</v>
      </c>
      <c r="B23" s="37"/>
      <c r="C23" s="37"/>
      <c r="D23" s="36" t="s">
        <v>19</v>
      </c>
      <c r="E23" s="35">
        <v>344</v>
      </c>
      <c r="F23" s="35">
        <f>E23*C23</f>
        <v>0</v>
      </c>
    </row>
    <row r="24" spans="1:6" x14ac:dyDescent="0.5">
      <c r="A24" s="37" t="s">
        <v>44</v>
      </c>
      <c r="B24" s="37"/>
      <c r="C24" s="37"/>
      <c r="D24" s="36" t="s">
        <v>19</v>
      </c>
      <c r="E24" s="35">
        <v>444</v>
      </c>
      <c r="F24" s="35">
        <f>E24*C24</f>
        <v>0</v>
      </c>
    </row>
    <row r="25" spans="1:6" x14ac:dyDescent="0.5">
      <c r="A25" s="37" t="s">
        <v>43</v>
      </c>
      <c r="B25" s="37"/>
      <c r="C25" s="37"/>
      <c r="D25" s="36" t="s">
        <v>19</v>
      </c>
      <c r="E25" s="35">
        <v>444</v>
      </c>
      <c r="F25" s="35">
        <f>E25*C25</f>
        <v>0</v>
      </c>
    </row>
    <row r="26" spans="1:6" x14ac:dyDescent="0.5">
      <c r="A26" s="37" t="s">
        <v>42</v>
      </c>
      <c r="B26" s="37"/>
      <c r="C26" s="37"/>
      <c r="D26" s="36" t="s">
        <v>19</v>
      </c>
      <c r="E26" s="35">
        <v>524</v>
      </c>
      <c r="F26" s="35">
        <f>E26*C26</f>
        <v>0</v>
      </c>
    </row>
    <row r="27" spans="1:6" x14ac:dyDescent="0.5">
      <c r="A27" s="37" t="s">
        <v>41</v>
      </c>
      <c r="B27" s="37"/>
      <c r="C27" s="37"/>
      <c r="D27" s="36" t="s">
        <v>19</v>
      </c>
      <c r="E27" s="35">
        <v>584</v>
      </c>
      <c r="F27" s="35">
        <f>E27*C27</f>
        <v>0</v>
      </c>
    </row>
    <row r="28" spans="1:6" x14ac:dyDescent="0.5">
      <c r="A28" s="37" t="s">
        <v>40</v>
      </c>
      <c r="B28" s="37"/>
      <c r="C28" s="37"/>
      <c r="D28" s="36" t="s">
        <v>19</v>
      </c>
      <c r="E28" s="35">
        <v>644</v>
      </c>
      <c r="F28" s="35">
        <f>E28*C28</f>
        <v>0</v>
      </c>
    </row>
    <row r="29" spans="1:6" x14ac:dyDescent="0.5">
      <c r="A29" s="37" t="s">
        <v>39</v>
      </c>
      <c r="B29" s="37"/>
      <c r="C29" s="37"/>
      <c r="D29" s="36" t="s">
        <v>19</v>
      </c>
      <c r="E29" s="35">
        <v>674</v>
      </c>
      <c r="F29" s="35">
        <f>E29*C29</f>
        <v>0</v>
      </c>
    </row>
    <row r="30" spans="1:6" x14ac:dyDescent="0.5">
      <c r="A30" s="37" t="s">
        <v>24</v>
      </c>
      <c r="B30" s="37"/>
      <c r="C30" s="37"/>
      <c r="D30" s="36" t="s">
        <v>19</v>
      </c>
      <c r="E30" s="35"/>
      <c r="F30" s="35">
        <f>E30*C30</f>
        <v>0</v>
      </c>
    </row>
    <row r="31" spans="1:6" x14ac:dyDescent="0.5">
      <c r="A31" s="6"/>
      <c r="C31" s="30" t="s">
        <v>38</v>
      </c>
      <c r="F31" s="41">
        <f>SUM(F22:F30)</f>
        <v>0</v>
      </c>
    </row>
    <row r="32" spans="1:6" ht="8.25" customHeight="1" x14ac:dyDescent="0.5">
      <c r="A32" s="38"/>
      <c r="B32" s="23"/>
      <c r="C32" s="23"/>
      <c r="D32" s="23"/>
      <c r="E32" s="23"/>
      <c r="F32" s="22"/>
    </row>
    <row r="33" spans="1:6" x14ac:dyDescent="0.5">
      <c r="A33" s="6" t="s">
        <v>37</v>
      </c>
      <c r="B33" t="s">
        <v>36</v>
      </c>
      <c r="F33" s="11"/>
    </row>
    <row r="34" spans="1:6" x14ac:dyDescent="0.5">
      <c r="A34" s="37" t="s">
        <v>35</v>
      </c>
      <c r="B34" s="37"/>
      <c r="C34" s="37"/>
      <c r="D34" s="36" t="s">
        <v>19</v>
      </c>
      <c r="E34" s="35">
        <v>544</v>
      </c>
      <c r="F34" s="35">
        <f>E34*C34</f>
        <v>0</v>
      </c>
    </row>
    <row r="35" spans="1:6" x14ac:dyDescent="0.5">
      <c r="A35" s="37" t="s">
        <v>34</v>
      </c>
      <c r="B35" s="37"/>
      <c r="C35" s="37"/>
      <c r="D35" s="36" t="s">
        <v>19</v>
      </c>
      <c r="E35" s="35">
        <v>1344</v>
      </c>
      <c r="F35" s="35">
        <f>E35*C35</f>
        <v>0</v>
      </c>
    </row>
    <row r="36" spans="1:6" x14ac:dyDescent="0.5">
      <c r="A36" s="37" t="s">
        <v>33</v>
      </c>
      <c r="B36" s="37"/>
      <c r="C36" s="37"/>
      <c r="D36" s="36" t="s">
        <v>19</v>
      </c>
      <c r="E36" s="35">
        <v>1344</v>
      </c>
      <c r="F36" s="35">
        <f>E36*C36</f>
        <v>0</v>
      </c>
    </row>
    <row r="37" spans="1:6" x14ac:dyDescent="0.5">
      <c r="A37" s="37" t="s">
        <v>32</v>
      </c>
      <c r="B37" s="37"/>
      <c r="C37" s="37"/>
      <c r="D37" s="36" t="s">
        <v>19</v>
      </c>
      <c r="E37" s="35">
        <v>1344</v>
      </c>
      <c r="F37" s="35">
        <f>E37*C37</f>
        <v>0</v>
      </c>
    </row>
    <row r="38" spans="1:6" x14ac:dyDescent="0.5">
      <c r="A38" s="37" t="s">
        <v>31</v>
      </c>
      <c r="B38" s="37"/>
      <c r="C38" s="37"/>
      <c r="D38" s="36" t="s">
        <v>19</v>
      </c>
      <c r="E38" s="35">
        <v>1344</v>
      </c>
      <c r="F38" s="35">
        <f>E38*C38</f>
        <v>0</v>
      </c>
    </row>
    <row r="39" spans="1:6" x14ac:dyDescent="0.5">
      <c r="A39" s="37" t="s">
        <v>30</v>
      </c>
      <c r="B39" s="37"/>
      <c r="C39" s="37"/>
      <c r="D39" s="36" t="s">
        <v>19</v>
      </c>
      <c r="E39" s="35">
        <v>1544</v>
      </c>
      <c r="F39" s="35">
        <f>E39*C39</f>
        <v>0</v>
      </c>
    </row>
    <row r="40" spans="1:6" x14ac:dyDescent="0.5">
      <c r="A40" s="37" t="s">
        <v>29</v>
      </c>
      <c r="B40" s="37"/>
      <c r="C40" s="37"/>
      <c r="D40" s="36" t="s">
        <v>19</v>
      </c>
      <c r="E40" s="35">
        <v>1744</v>
      </c>
      <c r="F40" s="35">
        <f>E40*C40</f>
        <v>0</v>
      </c>
    </row>
    <row r="41" spans="1:6" x14ac:dyDescent="0.5">
      <c r="A41" s="37" t="s">
        <v>28</v>
      </c>
      <c r="B41" s="37"/>
      <c r="C41" s="37"/>
      <c r="D41" s="36" t="s">
        <v>27</v>
      </c>
      <c r="E41" s="35">
        <v>84.44</v>
      </c>
      <c r="F41" s="35">
        <f>E41*C41</f>
        <v>0</v>
      </c>
    </row>
    <row r="42" spans="1:6" x14ac:dyDescent="0.5">
      <c r="A42" s="37" t="s">
        <v>26</v>
      </c>
      <c r="B42" s="37"/>
      <c r="C42" s="37"/>
      <c r="D42" s="36" t="s">
        <v>25</v>
      </c>
      <c r="E42" s="35">
        <v>112.2</v>
      </c>
      <c r="F42" s="35">
        <f>E42*C42</f>
        <v>0</v>
      </c>
    </row>
    <row r="43" spans="1:6" x14ac:dyDescent="0.5">
      <c r="A43" s="37" t="s">
        <v>24</v>
      </c>
      <c r="B43" s="37"/>
      <c r="C43" s="37"/>
      <c r="D43" s="36" t="s">
        <v>19</v>
      </c>
      <c r="E43" s="35"/>
      <c r="F43" s="35">
        <f>E43*C43</f>
        <v>0</v>
      </c>
    </row>
    <row r="44" spans="1:6" x14ac:dyDescent="0.5">
      <c r="A44" s="6"/>
      <c r="C44" s="30" t="s">
        <v>23</v>
      </c>
      <c r="D44" s="40"/>
      <c r="E44" s="40"/>
      <c r="F44" s="39">
        <f>SUM(F34:F43)</f>
        <v>0</v>
      </c>
    </row>
    <row r="45" spans="1:6" ht="8.25" customHeight="1" x14ac:dyDescent="0.5">
      <c r="A45" s="38"/>
      <c r="B45" s="23"/>
      <c r="C45" s="23"/>
      <c r="D45" s="23"/>
      <c r="E45" s="23"/>
      <c r="F45" s="22"/>
    </row>
    <row r="46" spans="1:6" x14ac:dyDescent="0.5">
      <c r="A46" s="6" t="s">
        <v>22</v>
      </c>
      <c r="F46" s="11"/>
    </row>
    <row r="47" spans="1:6" x14ac:dyDescent="0.5">
      <c r="A47" s="37" t="s">
        <v>21</v>
      </c>
      <c r="B47" s="37"/>
      <c r="C47" s="37"/>
      <c r="D47" s="36" t="s">
        <v>19</v>
      </c>
      <c r="E47" s="35"/>
      <c r="F47" s="35">
        <f>E47*C47</f>
        <v>0</v>
      </c>
    </row>
    <row r="48" spans="1:6" x14ac:dyDescent="0.5">
      <c r="A48" s="37"/>
      <c r="B48" s="37"/>
      <c r="C48" s="37"/>
      <c r="D48" s="36" t="s">
        <v>19</v>
      </c>
      <c r="E48" s="35"/>
      <c r="F48" s="35">
        <f>E48*C48</f>
        <v>0</v>
      </c>
    </row>
    <row r="49" spans="1:6" x14ac:dyDescent="0.5">
      <c r="A49" s="37"/>
      <c r="B49" s="37"/>
      <c r="C49" s="37"/>
      <c r="D49" s="36" t="s">
        <v>19</v>
      </c>
      <c r="E49" s="35"/>
      <c r="F49" s="35">
        <f>E49*C49</f>
        <v>0</v>
      </c>
    </row>
    <row r="50" spans="1:6" x14ac:dyDescent="0.5">
      <c r="A50" s="37"/>
      <c r="B50" s="37"/>
      <c r="C50" s="37"/>
      <c r="D50" s="36" t="s">
        <v>19</v>
      </c>
      <c r="E50" s="35"/>
      <c r="F50" s="35">
        <f>E50*C50</f>
        <v>0</v>
      </c>
    </row>
    <row r="51" spans="1:6" x14ac:dyDescent="0.5">
      <c r="A51" s="37"/>
      <c r="B51" s="37"/>
      <c r="C51" s="37"/>
      <c r="D51" s="36" t="s">
        <v>19</v>
      </c>
      <c r="E51" s="35"/>
      <c r="F51" s="35">
        <f>E51*C51</f>
        <v>0</v>
      </c>
    </row>
    <row r="52" spans="1:6" x14ac:dyDescent="0.5">
      <c r="A52" s="37"/>
      <c r="B52" s="37"/>
      <c r="C52" s="37"/>
      <c r="D52" s="36" t="s">
        <v>19</v>
      </c>
      <c r="E52" s="35"/>
      <c r="F52" s="35">
        <f>E52*C52</f>
        <v>0</v>
      </c>
    </row>
    <row r="53" spans="1:6" x14ac:dyDescent="0.5">
      <c r="A53" s="37" t="s">
        <v>20</v>
      </c>
      <c r="B53" s="37"/>
      <c r="C53" s="37"/>
      <c r="D53" s="36" t="s">
        <v>19</v>
      </c>
      <c r="E53" s="35"/>
      <c r="F53" s="35">
        <f>E53*C53</f>
        <v>0</v>
      </c>
    </row>
    <row r="54" spans="1:6" x14ac:dyDescent="0.5">
      <c r="A54" s="33" t="s">
        <v>18</v>
      </c>
      <c r="B54" s="32"/>
      <c r="C54" s="32"/>
      <c r="D54" s="32"/>
      <c r="E54" s="32"/>
      <c r="F54" s="34">
        <f>SUM(F47:F53)</f>
        <v>0</v>
      </c>
    </row>
    <row r="55" spans="1:6" x14ac:dyDescent="0.5">
      <c r="A55" s="33" t="s">
        <v>17</v>
      </c>
      <c r="B55" s="32" t="s">
        <v>16</v>
      </c>
      <c r="C55" s="32"/>
      <c r="D55" s="32"/>
      <c r="E55" s="32"/>
      <c r="F55" s="34">
        <f>F54*0.6</f>
        <v>0</v>
      </c>
    </row>
    <row r="56" spans="1:6" x14ac:dyDescent="0.5">
      <c r="A56" s="33"/>
      <c r="B56" s="32"/>
      <c r="C56" s="31" t="s">
        <v>15</v>
      </c>
      <c r="D56" s="30"/>
      <c r="E56" s="30"/>
      <c r="F56" s="29">
        <f>SUM(F54:F55)</f>
        <v>0</v>
      </c>
    </row>
    <row r="57" spans="1:6" ht="8.25" customHeight="1" x14ac:dyDescent="0.5">
      <c r="A57" s="14"/>
      <c r="B57" s="13"/>
      <c r="C57" s="23"/>
      <c r="D57" s="13"/>
      <c r="E57" s="13"/>
      <c r="F57" s="22"/>
    </row>
    <row r="58" spans="1:6" ht="18" x14ac:dyDescent="0.55000000000000004">
      <c r="A58" s="28"/>
      <c r="B58" s="26"/>
      <c r="C58" s="27" t="s">
        <v>14</v>
      </c>
      <c r="D58" s="26"/>
      <c r="E58" s="25"/>
      <c r="F58" s="24">
        <f>SUM(F56+F44+F31)</f>
        <v>0</v>
      </c>
    </row>
    <row r="59" spans="1:6" ht="8.25" customHeight="1" x14ac:dyDescent="0.5">
      <c r="A59" s="14"/>
      <c r="B59" s="23"/>
      <c r="C59" s="13"/>
      <c r="D59" s="23"/>
      <c r="E59" s="13"/>
      <c r="F59" s="22"/>
    </row>
    <row r="60" spans="1:6" x14ac:dyDescent="0.5">
      <c r="A60" s="10" t="s">
        <v>13</v>
      </c>
      <c r="B60" s="9"/>
      <c r="C60" s="9"/>
      <c r="D60" s="9"/>
      <c r="E60" s="9"/>
      <c r="F60" s="8"/>
    </row>
    <row r="61" spans="1:6" ht="44.25" customHeight="1" x14ac:dyDescent="0.5">
      <c r="A61" s="21" t="s">
        <v>12</v>
      </c>
      <c r="B61" s="20"/>
      <c r="C61" s="20"/>
      <c r="D61" s="20"/>
      <c r="E61" s="20"/>
      <c r="F61" s="11"/>
    </row>
    <row r="62" spans="1:6" x14ac:dyDescent="0.5">
      <c r="A62" s="6"/>
      <c r="F62" s="11"/>
    </row>
    <row r="63" spans="1:6" x14ac:dyDescent="0.5">
      <c r="A63" s="6" t="s">
        <v>3</v>
      </c>
      <c r="B63" s="3"/>
      <c r="C63" s="3"/>
      <c r="D63" s="3"/>
      <c r="E63" s="3"/>
      <c r="F63" s="7"/>
    </row>
    <row r="64" spans="1:6" x14ac:dyDescent="0.5">
      <c r="A64" s="6"/>
      <c r="F64" s="11"/>
    </row>
    <row r="65" spans="1:6" x14ac:dyDescent="0.5">
      <c r="A65" s="10" t="s">
        <v>11</v>
      </c>
      <c r="B65" s="9"/>
      <c r="C65" s="9"/>
      <c r="D65" s="9"/>
      <c r="E65" s="9"/>
      <c r="F65" s="8"/>
    </row>
    <row r="66" spans="1:6" x14ac:dyDescent="0.5">
      <c r="A66" s="6" t="s">
        <v>10</v>
      </c>
      <c r="F66" s="11"/>
    </row>
    <row r="67" spans="1:6" x14ac:dyDescent="0.5">
      <c r="A67" s="6" t="s">
        <v>9</v>
      </c>
      <c r="F67" s="11"/>
    </row>
    <row r="68" spans="1:6" x14ac:dyDescent="0.5">
      <c r="A68" s="6" t="s">
        <v>8</v>
      </c>
      <c r="B68" s="3"/>
      <c r="C68" s="3"/>
      <c r="D68" s="3"/>
      <c r="E68" s="3"/>
      <c r="F68" s="7"/>
    </row>
    <row r="69" spans="1:6" x14ac:dyDescent="0.5">
      <c r="A69" s="4"/>
      <c r="B69" s="3"/>
      <c r="C69" s="3"/>
      <c r="D69" s="3"/>
      <c r="E69" s="3"/>
      <c r="F69" s="7"/>
    </row>
    <row r="70" spans="1:6" x14ac:dyDescent="0.5">
      <c r="A70" s="4"/>
      <c r="B70" s="3"/>
      <c r="C70" s="3"/>
      <c r="D70" s="3"/>
      <c r="E70" s="3"/>
      <c r="F70" s="7"/>
    </row>
    <row r="71" spans="1:6" x14ac:dyDescent="0.5">
      <c r="A71" s="4"/>
      <c r="B71" s="3"/>
      <c r="C71" s="3"/>
      <c r="D71" s="3"/>
      <c r="E71" s="3"/>
      <c r="F71" s="7"/>
    </row>
    <row r="72" spans="1:6" ht="31.5" customHeight="1" x14ac:dyDescent="0.5">
      <c r="A72" s="19" t="s">
        <v>7</v>
      </c>
      <c r="B72" s="18"/>
      <c r="C72" s="18"/>
      <c r="D72" s="18"/>
      <c r="E72" s="18"/>
      <c r="F72" s="17"/>
    </row>
    <row r="73" spans="1:6" x14ac:dyDescent="0.5">
      <c r="A73" s="6"/>
      <c r="F73" s="11"/>
    </row>
    <row r="74" spans="1:6" x14ac:dyDescent="0.5">
      <c r="A74" s="16" t="s">
        <v>6</v>
      </c>
      <c r="B74" s="15"/>
      <c r="C74" s="14"/>
      <c r="D74" s="13"/>
      <c r="E74" s="13"/>
      <c r="F74" s="12"/>
    </row>
    <row r="75" spans="1:6" ht="32.25" customHeight="1" x14ac:dyDescent="0.5">
      <c r="A75" s="6" t="s">
        <v>5</v>
      </c>
      <c r="B75" s="3"/>
      <c r="C75" s="3"/>
      <c r="D75" s="3"/>
      <c r="E75" s="3"/>
      <c r="F75" s="7"/>
    </row>
    <row r="76" spans="1:6" x14ac:dyDescent="0.5">
      <c r="A76" s="6"/>
      <c r="F76" s="11"/>
    </row>
    <row r="77" spans="1:6" x14ac:dyDescent="0.5">
      <c r="A77" s="10" t="s">
        <v>4</v>
      </c>
      <c r="B77" s="9"/>
      <c r="C77" s="9"/>
      <c r="D77" s="9"/>
      <c r="E77" s="9"/>
      <c r="F77" s="8"/>
    </row>
    <row r="78" spans="1:6" ht="18" customHeight="1" x14ac:dyDescent="0.5">
      <c r="A78" s="6" t="s">
        <v>3</v>
      </c>
      <c r="B78" s="3"/>
      <c r="C78" s="3"/>
      <c r="D78" s="3"/>
      <c r="E78" s="5" t="s">
        <v>0</v>
      </c>
      <c r="F78" s="7"/>
    </row>
    <row r="79" spans="1:6" ht="18" customHeight="1" x14ac:dyDescent="0.5">
      <c r="A79" s="6" t="s">
        <v>2</v>
      </c>
      <c r="B79" s="3"/>
      <c r="C79" s="3"/>
      <c r="D79" s="3"/>
      <c r="E79" s="5" t="s">
        <v>0</v>
      </c>
      <c r="F79" s="1"/>
    </row>
    <row r="80" spans="1:6" ht="18" customHeight="1" x14ac:dyDescent="0.5">
      <c r="A80" s="4" t="s">
        <v>1</v>
      </c>
      <c r="B80" s="3"/>
      <c r="C80" s="3"/>
      <c r="D80" s="3"/>
      <c r="E80" s="2" t="s">
        <v>0</v>
      </c>
      <c r="F80" s="1"/>
    </row>
  </sheetData>
  <mergeCells count="10">
    <mergeCell ref="A7:F7"/>
    <mergeCell ref="A8:F8"/>
    <mergeCell ref="A61:E61"/>
    <mergeCell ref="A72:F72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5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Shy,  Alex</dc:creator>
  <cp:lastModifiedBy>Shy,  Alex</cp:lastModifiedBy>
  <dcterms:created xsi:type="dcterms:W3CDTF">2020-05-04T17:23:15Z</dcterms:created>
  <dcterms:modified xsi:type="dcterms:W3CDTF">2020-05-04T17:23:50Z</dcterms:modified>
</cp:coreProperties>
</file>